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</sheets>
  <definedNames>
    <definedName name="_xlnm.Print_Area" localSheetId="0">'Sheet2'!$A$1:$F$42</definedName>
  </definedNames>
  <calcPr fullCalcOnLoad="1"/>
</workbook>
</file>

<file path=xl/sharedStrings.xml><?xml version="1.0" encoding="utf-8"?>
<sst xmlns="http://schemas.openxmlformats.org/spreadsheetml/2006/main" count="49" uniqueCount="45">
  <si>
    <t>Sl.No.</t>
  </si>
  <si>
    <t>Manager</t>
  </si>
  <si>
    <t>Name of the Category</t>
  </si>
  <si>
    <t>Basic Wage</t>
  </si>
  <si>
    <t>Total Wage</t>
  </si>
  <si>
    <t>Per point rate of VDA notified in the notification = Shown against each category at Col.No.4.</t>
  </si>
  <si>
    <t>GENERAL &amp; OFFICE STAFF</t>
  </si>
  <si>
    <t>PART-I</t>
  </si>
  <si>
    <t>Head Clerk</t>
  </si>
  <si>
    <t>Office Assistant/ Clerk</t>
  </si>
  <si>
    <t>Stenographer</t>
  </si>
  <si>
    <t>Accountant</t>
  </si>
  <si>
    <t>Lift Operator</t>
  </si>
  <si>
    <t>PART-II</t>
  </si>
  <si>
    <t>MEDICAL STAFF</t>
  </si>
  <si>
    <t>GROUP - A</t>
  </si>
  <si>
    <t>GROUP - B</t>
  </si>
  <si>
    <t>GROUP - C</t>
  </si>
  <si>
    <t>GROUP - D</t>
  </si>
  <si>
    <t>GROUP - E</t>
  </si>
  <si>
    <t>GROUP - F</t>
  </si>
  <si>
    <t>GROUP - G</t>
  </si>
  <si>
    <t>Ward Boy</t>
  </si>
  <si>
    <t>HOSPITALS, NURSING HOMES, CLINICS AND DISPENSARIES</t>
  </si>
  <si>
    <t>Notification issued vide G.O.Ms.No.68, LET&amp;F (Lab.II) Dept., dt:8-12-2011</t>
  </si>
  <si>
    <t xml:space="preserve">Published in Gazette No.171, dated 19-3-2012 </t>
  </si>
  <si>
    <t>Wages Linked at 847 CPI points</t>
  </si>
  <si>
    <t>Telephone Operator/ Typist/ Laundry / Attender/ Tailor/ Barber / Plumber/ Peon/ Car Driver/ Ambulance Driver / Cook / Record Assisstant / Tinsmith-cum-Plumber / Dresser / Seargent / Packer</t>
  </si>
  <si>
    <t>Electrician / Cashier / Carpenter</t>
  </si>
  <si>
    <t>Dhobi / Gardener</t>
  </si>
  <si>
    <t>Receptionist</t>
  </si>
  <si>
    <t>Junior Doctor (Degree) / Ayurveda Doctor (Degree) / Homeo Doctor (Degree)</t>
  </si>
  <si>
    <t>Ayurveda Doctor (Diploma)/ Homeo Doctor (Diploma)/ Physiotherapist / Bio-Chemist / Junior Analyst / Dietician / Occupational Therapist</t>
  </si>
  <si>
    <t>Staff Nurse (B.Sc., Nursing)/ Matron / Clinical Supervisor</t>
  </si>
  <si>
    <t>Registered Nurse/ Persons having experience as Nurse for a period of not less than 5 years</t>
  </si>
  <si>
    <t>Laboratory Technician/ A/c Plant Operator/ Gas Plant Operator/ X-Ray Technician/ Radiographers / Theatre Mechanic/ Pharmacist/ Compounder (Qualified) / ECG Technician / Medico Social Worker / Family Welfare Worker / Mechanic / Blood Bank Technician / Operation Theatre Technician / CSSD Technician / Persons having experience as Compounder having not less than 5 years experience</t>
  </si>
  <si>
    <t>Dark Room Assistant/ Pharmacy Assistant / Laboratory Assistant /           X-Ray Assistant / ECG Assistant / Nursing Orderly</t>
  </si>
  <si>
    <t xml:space="preserve">Auxilary Nurse Midwife / Midwife / Medical Record Keeper / Store Keeper / Refractionist / Optometrist / Ayurvedic Compounder / Homeo Compounder / Linen Keeper / Maistry </t>
  </si>
  <si>
    <t>Canteen Worker/ Waiter/ Attender/ Attendent/ Dark Room Assistant/ Ayah/ Table Maid Ward Supplier / Laskar / Cleaner / Helper / Stretcher / Bearer</t>
  </si>
  <si>
    <t>…….</t>
  </si>
  <si>
    <t>VDA for 470 points</t>
  </si>
  <si>
    <t>CPI points notified as on 01.10.2018 = 1325 points</t>
  </si>
  <si>
    <t>VDA to be paid from 01.10.2018 to 31.03.2019 = 1325 - 847 = 478 Points</t>
  </si>
  <si>
    <t xml:space="preserve">Minimum Wages and VDA payable  from 01.10.2018 to 31.03.2019 </t>
  </si>
  <si>
    <t>VDA for 478 points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</si>
</sst>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ரூ&quot;\ #,##0_);\(&quot;ரூ&quot;\ #,##0\)"/>
    <numFmt numFmtId="173" formatCode="&quot;ரூ&quot;\ #,##0_);[Red]\(&quot;ரூ&quot;\ #,##0\)"/>
    <numFmt numFmtId="174" formatCode="&quot;ரூ&quot;\ #,##0.00_);\(&quot;ரூ&quot;\ #,##0.00\)"/>
    <numFmt numFmtId="175" formatCode="&quot;ரூ&quot;\ #,##0.00_);[Red]\(&quot;ரூ&quot;\ #,##0.00\)"/>
    <numFmt numFmtId="176" formatCode="_(&quot;ரூ&quot;\ * #,##0_);_(&quot;ரூ&quot;\ * \(#,##0\);_(&quot;ரூ&quot;\ * &quot;-&quot;_);_(@_)"/>
    <numFmt numFmtId="177" formatCode="_(&quot;ரூ&quot;\ * #,##0.00_);_(&quot;ரூ&quot;\ * \(#,##0.00\);_(&quot;ரூ&quot;\ * &quot;-&quot;??_);_(@_)"/>
    <numFmt numFmtId="178" formatCode="0.0"/>
    <numFmt numFmtId="179" formatCode="0.000"/>
    <numFmt numFmtId="180" formatCode="0.0000"/>
    <numFmt numFmtId="181" formatCode="0.0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75" zoomScaleNormal="75" zoomScaleSheetLayoutView="75" zoomScalePageLayoutView="0" workbookViewId="0" topLeftCell="A1">
      <selection activeCell="E18" sqref="E18"/>
    </sheetView>
  </sheetViews>
  <sheetFormatPr defaultColWidth="9.140625" defaultRowHeight="12.75"/>
  <cols>
    <col min="1" max="1" width="5.140625" style="1" customWidth="1"/>
    <col min="2" max="2" width="43.140625" style="1" customWidth="1"/>
    <col min="3" max="3" width="11.7109375" style="1" customWidth="1"/>
    <col min="4" max="4" width="10.421875" style="1" customWidth="1"/>
    <col min="5" max="5" width="18.57421875" style="1" customWidth="1"/>
    <col min="6" max="6" width="12.8515625" style="1" customWidth="1"/>
    <col min="7" max="16384" width="9.140625" style="1" customWidth="1"/>
  </cols>
  <sheetData>
    <row r="1" spans="1:6" ht="16.5" thickBot="1">
      <c r="A1" s="25" t="s">
        <v>23</v>
      </c>
      <c r="B1" s="48"/>
      <c r="C1" s="48"/>
      <c r="D1" s="48"/>
      <c r="E1" s="48"/>
      <c r="F1" s="26"/>
    </row>
    <row r="2" spans="1:6" ht="15">
      <c r="A2" s="49" t="s">
        <v>24</v>
      </c>
      <c r="B2" s="50"/>
      <c r="C2" s="50"/>
      <c r="D2" s="50"/>
      <c r="E2" s="50"/>
      <c r="F2" s="51"/>
    </row>
    <row r="3" spans="1:6" ht="15">
      <c r="A3" s="52" t="s">
        <v>25</v>
      </c>
      <c r="B3" s="53"/>
      <c r="C3" s="53"/>
      <c r="D3" s="53"/>
      <c r="E3" s="53"/>
      <c r="F3" s="54"/>
    </row>
    <row r="4" spans="1:6" ht="15">
      <c r="A4" s="52" t="s">
        <v>26</v>
      </c>
      <c r="B4" s="53"/>
      <c r="C4" s="53"/>
      <c r="D4" s="53"/>
      <c r="E4" s="53"/>
      <c r="F4" s="54"/>
    </row>
    <row r="5" spans="1:6" ht="15">
      <c r="A5" s="52" t="s">
        <v>41</v>
      </c>
      <c r="B5" s="53"/>
      <c r="C5" s="53"/>
      <c r="D5" s="53"/>
      <c r="E5" s="53"/>
      <c r="F5" s="54"/>
    </row>
    <row r="6" spans="1:6" ht="15">
      <c r="A6" s="52" t="s">
        <v>42</v>
      </c>
      <c r="B6" s="53"/>
      <c r="C6" s="53"/>
      <c r="D6" s="53"/>
      <c r="E6" s="53"/>
      <c r="F6" s="54"/>
    </row>
    <row r="7" spans="1:6" ht="36.75" customHeight="1">
      <c r="A7" s="42" t="s">
        <v>5</v>
      </c>
      <c r="B7" s="43"/>
      <c r="C7" s="43"/>
      <c r="D7" s="43"/>
      <c r="E7" s="43"/>
      <c r="F7" s="44"/>
    </row>
    <row r="8" spans="1:6" ht="16.5" thickBot="1">
      <c r="A8" s="45" t="s">
        <v>43</v>
      </c>
      <c r="B8" s="46"/>
      <c r="C8" s="46"/>
      <c r="D8" s="46"/>
      <c r="E8" s="46"/>
      <c r="F8" s="47"/>
    </row>
    <row r="9" spans="1:6" ht="32.25" thickBot="1">
      <c r="A9" s="2" t="s">
        <v>0</v>
      </c>
      <c r="B9" s="2" t="s">
        <v>2</v>
      </c>
      <c r="C9" s="2" t="s">
        <v>3</v>
      </c>
      <c r="D9" s="23" t="s">
        <v>44</v>
      </c>
      <c r="E9" s="24"/>
      <c r="F9" s="3" t="s">
        <v>4</v>
      </c>
    </row>
    <row r="10" spans="1:6" ht="16.5" thickBot="1">
      <c r="A10" s="2">
        <v>1</v>
      </c>
      <c r="B10" s="2">
        <v>2</v>
      </c>
      <c r="C10" s="2">
        <v>3</v>
      </c>
      <c r="D10" s="25">
        <v>4</v>
      </c>
      <c r="E10" s="26"/>
      <c r="F10" s="2">
        <v>5</v>
      </c>
    </row>
    <row r="11" spans="1:6" ht="15">
      <c r="A11" s="27" t="s">
        <v>7</v>
      </c>
      <c r="B11" s="28"/>
      <c r="C11" s="28"/>
      <c r="D11" s="28"/>
      <c r="E11" s="28"/>
      <c r="F11" s="29"/>
    </row>
    <row r="12" spans="1:6" ht="15.75">
      <c r="A12" s="4"/>
      <c r="B12" s="5" t="s">
        <v>6</v>
      </c>
      <c r="C12" s="5"/>
      <c r="D12" s="6"/>
      <c r="E12" s="6"/>
      <c r="F12" s="7"/>
    </row>
    <row r="13" spans="1:6" ht="15">
      <c r="A13" s="8">
        <v>1</v>
      </c>
      <c r="B13" s="9" t="s">
        <v>1</v>
      </c>
      <c r="C13" s="10">
        <v>10329</v>
      </c>
      <c r="D13" s="10">
        <v>12.15</v>
      </c>
      <c r="E13" s="10">
        <f>SUM(478*D13)</f>
        <v>5807.7</v>
      </c>
      <c r="F13" s="11">
        <f>SUM(C13+E13)</f>
        <v>16136.7</v>
      </c>
    </row>
    <row r="14" spans="1:6" ht="15">
      <c r="A14" s="8">
        <v>2</v>
      </c>
      <c r="B14" s="12" t="s">
        <v>8</v>
      </c>
      <c r="C14" s="10">
        <v>7679</v>
      </c>
      <c r="D14" s="10">
        <v>9.05</v>
      </c>
      <c r="E14" s="10">
        <f aca="true" t="shared" si="0" ref="E14:E22">SUM(478*D14)</f>
        <v>4325.900000000001</v>
      </c>
      <c r="F14" s="11">
        <f aca="true" t="shared" si="1" ref="F14:F22">SUM(C14+E14)</f>
        <v>12004.900000000001</v>
      </c>
    </row>
    <row r="15" spans="1:6" ht="15">
      <c r="A15" s="8">
        <v>3</v>
      </c>
      <c r="B15" s="13" t="s">
        <v>9</v>
      </c>
      <c r="C15" s="10">
        <v>6776</v>
      </c>
      <c r="D15" s="10">
        <v>8</v>
      </c>
      <c r="E15" s="10">
        <f t="shared" si="0"/>
        <v>3824</v>
      </c>
      <c r="F15" s="11">
        <f t="shared" si="1"/>
        <v>10600</v>
      </c>
    </row>
    <row r="16" spans="1:6" ht="15">
      <c r="A16" s="8">
        <v>4</v>
      </c>
      <c r="B16" s="13" t="s">
        <v>10</v>
      </c>
      <c r="C16" s="10">
        <v>12849</v>
      </c>
      <c r="D16" s="10">
        <v>8.3</v>
      </c>
      <c r="E16" s="10">
        <f t="shared" si="0"/>
        <v>3967.4000000000005</v>
      </c>
      <c r="F16" s="11">
        <f t="shared" si="1"/>
        <v>16816.4</v>
      </c>
    </row>
    <row r="17" spans="1:6" ht="75">
      <c r="A17" s="8">
        <v>5</v>
      </c>
      <c r="B17" s="13" t="s">
        <v>27</v>
      </c>
      <c r="C17" s="10">
        <v>6776</v>
      </c>
      <c r="D17" s="10">
        <v>8</v>
      </c>
      <c r="E17" s="10">
        <f>SUM(478*D17)</f>
        <v>3824</v>
      </c>
      <c r="F17" s="11">
        <f t="shared" si="1"/>
        <v>10600</v>
      </c>
    </row>
    <row r="18" spans="1:6" ht="15">
      <c r="A18" s="8">
        <v>6</v>
      </c>
      <c r="B18" s="13" t="s">
        <v>11</v>
      </c>
      <c r="C18" s="10">
        <v>7196</v>
      </c>
      <c r="D18" s="10">
        <v>8.5</v>
      </c>
      <c r="E18" s="10">
        <f>SUM(478*D18)</f>
        <v>4063</v>
      </c>
      <c r="F18" s="11">
        <f t="shared" si="1"/>
        <v>11259</v>
      </c>
    </row>
    <row r="19" spans="1:6" ht="15">
      <c r="A19" s="8">
        <v>7</v>
      </c>
      <c r="B19" s="13" t="s">
        <v>28</v>
      </c>
      <c r="C19" s="10">
        <v>12849</v>
      </c>
      <c r="D19" s="10">
        <v>8.3</v>
      </c>
      <c r="E19" s="10">
        <f t="shared" si="0"/>
        <v>3967.4000000000005</v>
      </c>
      <c r="F19" s="11">
        <f t="shared" si="1"/>
        <v>16816.4</v>
      </c>
    </row>
    <row r="20" spans="1:6" ht="15">
      <c r="A20" s="8">
        <v>8</v>
      </c>
      <c r="B20" s="13" t="s">
        <v>12</v>
      </c>
      <c r="C20" s="10">
        <v>6587</v>
      </c>
      <c r="D20" s="10">
        <v>7.75</v>
      </c>
      <c r="E20" s="10">
        <f t="shared" si="0"/>
        <v>3704.5</v>
      </c>
      <c r="F20" s="11">
        <f t="shared" si="1"/>
        <v>10291.5</v>
      </c>
    </row>
    <row r="21" spans="1:6" ht="15">
      <c r="A21" s="8">
        <v>9</v>
      </c>
      <c r="B21" s="13" t="s">
        <v>29</v>
      </c>
      <c r="C21" s="10">
        <v>6209</v>
      </c>
      <c r="D21" s="10">
        <v>7.3</v>
      </c>
      <c r="E21" s="10">
        <f t="shared" si="0"/>
        <v>3489.4</v>
      </c>
      <c r="F21" s="11">
        <f t="shared" si="1"/>
        <v>9698.4</v>
      </c>
    </row>
    <row r="22" spans="1:6" ht="15">
      <c r="A22" s="8">
        <v>10</v>
      </c>
      <c r="B22" s="13" t="s">
        <v>30</v>
      </c>
      <c r="C22" s="10">
        <v>6493</v>
      </c>
      <c r="D22" s="10">
        <v>7.65</v>
      </c>
      <c r="E22" s="10">
        <f t="shared" si="0"/>
        <v>3656.7000000000003</v>
      </c>
      <c r="F22" s="11">
        <f t="shared" si="1"/>
        <v>10149.7</v>
      </c>
    </row>
    <row r="23" spans="1:6" ht="15.75">
      <c r="A23" s="20" t="s">
        <v>13</v>
      </c>
      <c r="B23" s="30"/>
      <c r="C23" s="30"/>
      <c r="D23" s="30"/>
      <c r="E23" s="30"/>
      <c r="F23" s="31"/>
    </row>
    <row r="24" spans="1:6" ht="15.75">
      <c r="A24" s="8"/>
      <c r="B24" s="18" t="s">
        <v>14</v>
      </c>
      <c r="C24" s="18"/>
      <c r="D24" s="18"/>
      <c r="E24" s="18"/>
      <c r="F24" s="19"/>
    </row>
    <row r="25" spans="1:6" ht="15">
      <c r="A25" s="20" t="s">
        <v>15</v>
      </c>
      <c r="B25" s="21"/>
      <c r="C25" s="21"/>
      <c r="D25" s="21"/>
      <c r="E25" s="21"/>
      <c r="F25" s="22"/>
    </row>
    <row r="26" spans="1:6" ht="45">
      <c r="A26" s="8">
        <v>1</v>
      </c>
      <c r="B26" s="13" t="s">
        <v>31</v>
      </c>
      <c r="C26" s="10">
        <v>15329</v>
      </c>
      <c r="D26" s="10">
        <v>18.1</v>
      </c>
      <c r="E26" s="10">
        <f>SUM(478*D26)</f>
        <v>8651.800000000001</v>
      </c>
      <c r="F26" s="11">
        <f>SUM(C26+E26)</f>
        <v>23980.800000000003</v>
      </c>
    </row>
    <row r="27" spans="1:6" ht="60">
      <c r="A27" s="8">
        <v>2</v>
      </c>
      <c r="B27" s="13" t="s">
        <v>32</v>
      </c>
      <c r="C27" s="10">
        <v>12329</v>
      </c>
      <c r="D27" s="10">
        <v>14.55</v>
      </c>
      <c r="E27" s="10">
        <f>SUM(478*D27)</f>
        <v>6954.900000000001</v>
      </c>
      <c r="F27" s="11">
        <f>SUM(C27+E27)</f>
        <v>19283.9</v>
      </c>
    </row>
    <row r="28" spans="1:6" ht="15.75">
      <c r="A28" s="27" t="s">
        <v>16</v>
      </c>
      <c r="B28" s="37"/>
      <c r="C28" s="37"/>
      <c r="D28" s="37"/>
      <c r="E28" s="37"/>
      <c r="F28" s="38"/>
    </row>
    <row r="29" spans="1:9" ht="39" customHeight="1">
      <c r="A29" s="8">
        <v>1</v>
      </c>
      <c r="B29" s="13" t="s">
        <v>33</v>
      </c>
      <c r="C29" s="10">
        <v>10329</v>
      </c>
      <c r="D29" s="10">
        <v>12.15</v>
      </c>
      <c r="E29" s="10">
        <f>SUM(478*D29)</f>
        <v>5807.7</v>
      </c>
      <c r="F29" s="11">
        <f>SUM(C29+E29)</f>
        <v>16136.7</v>
      </c>
      <c r="I29" s="1" t="s">
        <v>39</v>
      </c>
    </row>
    <row r="30" spans="1:6" ht="15.75">
      <c r="A30" s="39" t="s">
        <v>17</v>
      </c>
      <c r="B30" s="40"/>
      <c r="C30" s="40"/>
      <c r="D30" s="40"/>
      <c r="E30" s="40"/>
      <c r="F30" s="41"/>
    </row>
    <row r="31" spans="1:6" ht="45.75" thickBot="1">
      <c r="A31" s="14">
        <v>1</v>
      </c>
      <c r="B31" s="13" t="s">
        <v>34</v>
      </c>
      <c r="C31" s="15">
        <v>8329</v>
      </c>
      <c r="D31" s="10">
        <v>9.8</v>
      </c>
      <c r="E31" s="10">
        <f>SUM(478*D31)</f>
        <v>4684.400000000001</v>
      </c>
      <c r="F31" s="11">
        <f>SUM(C31+E31)</f>
        <v>13013.400000000001</v>
      </c>
    </row>
    <row r="32" spans="1:6" ht="32.25" thickBot="1">
      <c r="A32" s="2" t="s">
        <v>0</v>
      </c>
      <c r="B32" s="2" t="s">
        <v>2</v>
      </c>
      <c r="C32" s="2" t="s">
        <v>3</v>
      </c>
      <c r="D32" s="23" t="s">
        <v>40</v>
      </c>
      <c r="E32" s="24"/>
      <c r="F32" s="3" t="s">
        <v>4</v>
      </c>
    </row>
    <row r="33" spans="1:6" ht="16.5" thickBot="1">
      <c r="A33" s="2">
        <v>1</v>
      </c>
      <c r="B33" s="2">
        <v>2</v>
      </c>
      <c r="C33" s="2">
        <v>3</v>
      </c>
      <c r="D33" s="25">
        <v>4</v>
      </c>
      <c r="E33" s="26"/>
      <c r="F33" s="2">
        <v>5</v>
      </c>
    </row>
    <row r="34" spans="1:6" ht="15.75">
      <c r="A34" s="32" t="s">
        <v>18</v>
      </c>
      <c r="B34" s="33"/>
      <c r="C34" s="33"/>
      <c r="D34" s="33"/>
      <c r="E34" s="33"/>
      <c r="F34" s="34"/>
    </row>
    <row r="35" spans="1:6" ht="165">
      <c r="A35" s="16">
        <v>1</v>
      </c>
      <c r="B35" s="13" t="s">
        <v>35</v>
      </c>
      <c r="C35" s="10">
        <v>11329</v>
      </c>
      <c r="D35" s="10">
        <v>13.35</v>
      </c>
      <c r="E35" s="10">
        <f>SUM(478*D35)</f>
        <v>6381.3</v>
      </c>
      <c r="F35" s="11">
        <f>SUM(C35+E35)</f>
        <v>17710.3</v>
      </c>
    </row>
    <row r="36" spans="1:6" ht="15.75">
      <c r="A36" s="32" t="s">
        <v>19</v>
      </c>
      <c r="B36" s="35"/>
      <c r="C36" s="35"/>
      <c r="D36" s="35"/>
      <c r="E36" s="35"/>
      <c r="F36" s="36"/>
    </row>
    <row r="37" spans="1:6" ht="60">
      <c r="A37" s="16">
        <v>1</v>
      </c>
      <c r="B37" s="13" t="s">
        <v>36</v>
      </c>
      <c r="C37" s="10">
        <v>6776</v>
      </c>
      <c r="D37" s="10">
        <v>8</v>
      </c>
      <c r="E37" s="10">
        <f>SUM(478*D37)</f>
        <v>3824</v>
      </c>
      <c r="F37" s="11">
        <f>SUM(C37+E37)</f>
        <v>10600</v>
      </c>
    </row>
    <row r="38" spans="1:6" ht="15.75">
      <c r="A38" s="32" t="s">
        <v>20</v>
      </c>
      <c r="B38" s="33"/>
      <c r="C38" s="33"/>
      <c r="D38" s="33"/>
      <c r="E38" s="33"/>
      <c r="F38" s="34"/>
    </row>
    <row r="39" spans="1:6" ht="102.75" customHeight="1">
      <c r="A39" s="16">
        <v>1</v>
      </c>
      <c r="B39" s="13" t="s">
        <v>37</v>
      </c>
      <c r="C39" s="10">
        <v>8329</v>
      </c>
      <c r="D39" s="10">
        <v>9.8</v>
      </c>
      <c r="E39" s="10">
        <f>SUM(478*D39)</f>
        <v>4684.400000000001</v>
      </c>
      <c r="F39" s="11">
        <f>SUM(C39+E39)</f>
        <v>13013.400000000001</v>
      </c>
    </row>
    <row r="40" spans="1:6" ht="15.75">
      <c r="A40" s="32" t="s">
        <v>21</v>
      </c>
      <c r="B40" s="35"/>
      <c r="C40" s="35"/>
      <c r="D40" s="35"/>
      <c r="E40" s="35"/>
      <c r="F40" s="36"/>
    </row>
    <row r="41" spans="1:6" ht="15">
      <c r="A41" s="16">
        <v>1</v>
      </c>
      <c r="B41" s="17" t="s">
        <v>22</v>
      </c>
      <c r="C41" s="10">
        <v>6776</v>
      </c>
      <c r="D41" s="10">
        <v>8</v>
      </c>
      <c r="E41" s="10">
        <f>SUM(478*D41)</f>
        <v>3824</v>
      </c>
      <c r="F41" s="11">
        <f>SUM(C41+E41)</f>
        <v>10600</v>
      </c>
    </row>
    <row r="42" spans="1:6" ht="60">
      <c r="A42" s="16">
        <v>2</v>
      </c>
      <c r="B42" s="13" t="s">
        <v>38</v>
      </c>
      <c r="C42" s="10">
        <v>6209</v>
      </c>
      <c r="D42" s="10">
        <v>7.3</v>
      </c>
      <c r="E42" s="10">
        <f>SUM(478*D42)</f>
        <v>3489.4</v>
      </c>
      <c r="F42" s="11">
        <f>SUM(C42+E42)</f>
        <v>9698.4</v>
      </c>
    </row>
  </sheetData>
  <sheetProtection/>
  <mergeCells count="22">
    <mergeCell ref="A7:F7"/>
    <mergeCell ref="A8:F8"/>
    <mergeCell ref="A1:F1"/>
    <mergeCell ref="A2:F2"/>
    <mergeCell ref="A3:F3"/>
    <mergeCell ref="A4:F4"/>
    <mergeCell ref="A5:F5"/>
    <mergeCell ref="A6:F6"/>
    <mergeCell ref="A38:F38"/>
    <mergeCell ref="A40:F40"/>
    <mergeCell ref="A28:F28"/>
    <mergeCell ref="A30:F30"/>
    <mergeCell ref="A34:F34"/>
    <mergeCell ref="A36:F36"/>
    <mergeCell ref="D32:E32"/>
    <mergeCell ref="D33:E33"/>
    <mergeCell ref="B24:F24"/>
    <mergeCell ref="A25:F25"/>
    <mergeCell ref="D9:E9"/>
    <mergeCell ref="D10:E10"/>
    <mergeCell ref="A11:F11"/>
    <mergeCell ref="A23:F23"/>
  </mergeCells>
  <printOptions horizontalCentered="1" verticalCentered="1"/>
  <pageMargins left="0.5" right="0.5" top="0.5" bottom="0.5" header="0.25" footer="0.25"/>
  <pageSetup horizontalDpi="180" verticalDpi="18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labour office</cp:lastModifiedBy>
  <cp:lastPrinted>2019-01-10T07:48:26Z</cp:lastPrinted>
  <dcterms:created xsi:type="dcterms:W3CDTF">1996-10-14T23:33:28Z</dcterms:created>
  <dcterms:modified xsi:type="dcterms:W3CDTF">2019-01-10T07:48:35Z</dcterms:modified>
  <cp:category/>
  <cp:version/>
  <cp:contentType/>
  <cp:contentStatus/>
</cp:coreProperties>
</file>