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2" sheetId="1" r:id="rId1"/>
    <sheet name="Sheet3" sheetId="2" r:id="rId2"/>
  </sheets>
  <definedNames>
    <definedName name="_xlnm.Print_Area" localSheetId="0">'Sheet2'!$A$1:$F$16</definedName>
  </definedNames>
  <calcPr fullCalcOnLoad="1"/>
</workbook>
</file>

<file path=xl/sharedStrings.xml><?xml version="1.0" encoding="utf-8"?>
<sst xmlns="http://schemas.openxmlformats.org/spreadsheetml/2006/main" count="45" uniqueCount="24">
  <si>
    <t>Sl. No.</t>
  </si>
  <si>
    <t xml:space="preserve"> </t>
  </si>
  <si>
    <t>Category of Employment</t>
  </si>
  <si>
    <t>Cleaning of Vessels/ Washing the Clothes/ Sweeping and Swabbing Floor/ Baby sitting/ Care of Old or infirm persons/ Kitchen Shopping/ Taking Children to School and back/ Other house hold chores.</t>
  </si>
  <si>
    <t>1/2 hour</t>
  </si>
  <si>
    <t>1 hour</t>
  </si>
  <si>
    <t>1 1/2 hour</t>
  </si>
  <si>
    <t>8 hours</t>
  </si>
  <si>
    <t xml:space="preserve">DOMESTIC WORKERS </t>
  </si>
  <si>
    <t>Basic Wage</t>
  </si>
  <si>
    <t>Total Wage</t>
  </si>
  <si>
    <t>Notification issued vide G.O.Ms.No.60 , LET&amp;F (Lab.II) Dept., dt:1-11-2011</t>
  </si>
  <si>
    <t>Published in Gazette No.44, dated 18-01-2012</t>
  </si>
  <si>
    <t>Wages Linked at 835 CPI points</t>
  </si>
  <si>
    <t>Per point rate of VDA notified in the notification = Rs.5.40</t>
  </si>
  <si>
    <t>Duration of working hours per day</t>
  </si>
  <si>
    <t>Minimum Wages and VDA payable  from 01-10-2015 to 30-09-2015</t>
  </si>
  <si>
    <t>CPI points notified as on 01-04-2015 = 1169 points</t>
  </si>
  <si>
    <t>VDA to be paid from 01-04-2015 to 30-09-2015 = 1169 - 835 = 334 points</t>
  </si>
  <si>
    <t>VDA for  334 points</t>
  </si>
  <si>
    <t>Minimum Wages and VDA payable  from 01-10-2016 to 31-03-2017</t>
  </si>
  <si>
    <t>CPI points notified as on 01.04.2017 = 1286 points</t>
  </si>
  <si>
    <t>VDA to be paid from 01.04.2017 to 30.09.2017 = 1286 - 835 = 451 points</t>
  </si>
  <si>
    <t>VDA for  451 points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</si>
</sst>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"/>
  </numFmts>
  <fonts count="4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vertical="center" wrapText="1"/>
    </xf>
    <xf numFmtId="2" fontId="4" fillId="0" borderId="11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view="pageBreakPreview" zoomScale="75" zoomScaleNormal="75" zoomScaleSheetLayoutView="75" zoomScalePageLayoutView="0" workbookViewId="0" topLeftCell="A1">
      <selection activeCell="E16" sqref="E16"/>
    </sheetView>
  </sheetViews>
  <sheetFormatPr defaultColWidth="9.140625" defaultRowHeight="12.75"/>
  <cols>
    <col min="1" max="1" width="5.421875" style="13" customWidth="1"/>
    <col min="2" max="2" width="51.00390625" style="13" customWidth="1"/>
    <col min="3" max="3" width="16.00390625" style="13" customWidth="1"/>
    <col min="4" max="4" width="15.8515625" style="13" customWidth="1"/>
    <col min="5" max="5" width="11.7109375" style="13" customWidth="1"/>
    <col min="6" max="6" width="13.7109375" style="13" customWidth="1"/>
    <col min="7" max="8" width="9.140625" style="13" customWidth="1"/>
    <col min="9" max="9" width="12.7109375" style="13" customWidth="1"/>
    <col min="10" max="10" width="14.140625" style="13" customWidth="1"/>
    <col min="11" max="11" width="13.57421875" style="13" customWidth="1"/>
    <col min="12" max="12" width="12.00390625" style="13" customWidth="1"/>
    <col min="13" max="13" width="13.7109375" style="13" customWidth="1"/>
    <col min="14" max="16384" width="9.140625" style="13" customWidth="1"/>
  </cols>
  <sheetData>
    <row r="1" spans="1:18" ht="34.5" customHeight="1">
      <c r="A1" s="16" t="s">
        <v>8</v>
      </c>
      <c r="B1" s="16"/>
      <c r="C1" s="16"/>
      <c r="D1" s="16"/>
      <c r="E1" s="16"/>
      <c r="F1" s="16"/>
      <c r="I1" s="14" t="s">
        <v>1</v>
      </c>
      <c r="K1" s="14" t="s">
        <v>1</v>
      </c>
      <c r="M1" s="14" t="s">
        <v>1</v>
      </c>
      <c r="N1" s="14"/>
      <c r="O1" s="14"/>
      <c r="P1" s="14"/>
      <c r="Q1" s="14"/>
      <c r="R1" s="14"/>
    </row>
    <row r="2" spans="1:18" ht="18.75" customHeight="1">
      <c r="A2" s="17" t="s">
        <v>11</v>
      </c>
      <c r="B2" s="17"/>
      <c r="C2" s="17"/>
      <c r="D2" s="17"/>
      <c r="E2" s="17"/>
      <c r="F2" s="17"/>
      <c r="I2" s="14"/>
      <c r="K2" s="14"/>
      <c r="M2" s="14"/>
      <c r="N2" s="14"/>
      <c r="O2" s="14"/>
      <c r="P2" s="14"/>
      <c r="Q2" s="14"/>
      <c r="R2" s="14"/>
    </row>
    <row r="3" spans="1:18" ht="18.75" customHeight="1">
      <c r="A3" s="17" t="s">
        <v>12</v>
      </c>
      <c r="B3" s="17"/>
      <c r="C3" s="17"/>
      <c r="D3" s="17"/>
      <c r="E3" s="17"/>
      <c r="F3" s="17"/>
      <c r="I3" s="14"/>
      <c r="K3" s="14"/>
      <c r="M3" s="14"/>
      <c r="N3" s="14"/>
      <c r="O3" s="14"/>
      <c r="P3" s="14"/>
      <c r="Q3" s="14"/>
      <c r="R3" s="14"/>
    </row>
    <row r="4" spans="1:18" ht="18.75" customHeight="1">
      <c r="A4" s="17" t="s">
        <v>13</v>
      </c>
      <c r="B4" s="17"/>
      <c r="C4" s="17"/>
      <c r="D4" s="17"/>
      <c r="E4" s="17"/>
      <c r="F4" s="17"/>
      <c r="I4" s="14"/>
      <c r="K4" s="14"/>
      <c r="M4" s="14"/>
      <c r="N4" s="14"/>
      <c r="O4" s="14"/>
      <c r="P4" s="14"/>
      <c r="Q4" s="14"/>
      <c r="R4" s="14"/>
    </row>
    <row r="5" spans="1:18" ht="15">
      <c r="A5" s="17" t="s">
        <v>21</v>
      </c>
      <c r="B5" s="17"/>
      <c r="C5" s="17"/>
      <c r="D5" s="17"/>
      <c r="E5" s="17"/>
      <c r="F5" s="17"/>
      <c r="I5" s="14"/>
      <c r="K5" s="14"/>
      <c r="M5" s="14"/>
      <c r="N5" s="14"/>
      <c r="O5" s="14"/>
      <c r="P5" s="14"/>
      <c r="Q5" s="14"/>
      <c r="R5" s="14"/>
    </row>
    <row r="6" spans="1:18" ht="15">
      <c r="A6" s="17" t="s">
        <v>22</v>
      </c>
      <c r="B6" s="17"/>
      <c r="C6" s="17"/>
      <c r="D6" s="17"/>
      <c r="E6" s="17"/>
      <c r="F6" s="17"/>
      <c r="I6" s="14"/>
      <c r="K6" s="14"/>
      <c r="M6" s="14"/>
      <c r="N6" s="14"/>
      <c r="O6" s="14"/>
      <c r="P6" s="14"/>
      <c r="Q6" s="14"/>
      <c r="R6" s="14"/>
    </row>
    <row r="7" spans="1:18" ht="15">
      <c r="A7" s="17" t="s">
        <v>14</v>
      </c>
      <c r="B7" s="17"/>
      <c r="C7" s="17"/>
      <c r="D7" s="17"/>
      <c r="E7" s="17"/>
      <c r="F7" s="17"/>
      <c r="I7" s="14"/>
      <c r="K7" s="14"/>
      <c r="M7" s="14"/>
      <c r="N7" s="14"/>
      <c r="O7" s="14"/>
      <c r="P7" s="14"/>
      <c r="Q7" s="14"/>
      <c r="R7" s="14"/>
    </row>
    <row r="8" spans="1:18" ht="19.5" customHeight="1">
      <c r="A8" s="16" t="s">
        <v>20</v>
      </c>
      <c r="B8" s="16"/>
      <c r="C8" s="16"/>
      <c r="D8" s="16"/>
      <c r="E8" s="16"/>
      <c r="F8" s="16"/>
      <c r="I8" s="14"/>
      <c r="K8" s="14"/>
      <c r="M8" s="14"/>
      <c r="N8" s="14"/>
      <c r="O8" s="14"/>
      <c r="P8" s="14"/>
      <c r="Q8" s="14"/>
      <c r="R8" s="14"/>
    </row>
    <row r="9" spans="1:6" ht="60">
      <c r="A9" s="3" t="s">
        <v>0</v>
      </c>
      <c r="B9" s="3" t="s">
        <v>2</v>
      </c>
      <c r="C9" s="3" t="s">
        <v>15</v>
      </c>
      <c r="D9" s="3" t="s">
        <v>9</v>
      </c>
      <c r="E9" s="3" t="s">
        <v>23</v>
      </c>
      <c r="F9" s="3" t="s">
        <v>10</v>
      </c>
    </row>
    <row r="10" spans="1:6" ht="20.25" customHeight="1">
      <c r="A10" s="4">
        <v>1</v>
      </c>
      <c r="B10" s="4">
        <v>2</v>
      </c>
      <c r="C10" s="4">
        <v>3</v>
      </c>
      <c r="D10" s="5">
        <v>4</v>
      </c>
      <c r="E10" s="6">
        <v>4</v>
      </c>
      <c r="F10" s="7">
        <v>5</v>
      </c>
    </row>
    <row r="11" spans="1:6" ht="24.75" customHeight="1">
      <c r="A11" s="18">
        <v>1</v>
      </c>
      <c r="B11" s="19" t="s">
        <v>3</v>
      </c>
      <c r="C11" s="9" t="s">
        <v>4</v>
      </c>
      <c r="D11" s="10">
        <v>284</v>
      </c>
      <c r="E11" s="11">
        <f>SUM(451*5.4)/16</f>
        <v>152.2125</v>
      </c>
      <c r="F11" s="12">
        <f>SUM(D11:E11)</f>
        <v>436.2125</v>
      </c>
    </row>
    <row r="12" spans="1:6" ht="24.75" customHeight="1">
      <c r="A12" s="18"/>
      <c r="B12" s="20"/>
      <c r="C12" s="9" t="s">
        <v>5</v>
      </c>
      <c r="D12" s="10">
        <v>565</v>
      </c>
      <c r="E12" s="11">
        <f>SUM(451*5.4)/8</f>
        <v>304.425</v>
      </c>
      <c r="F12" s="12">
        <f>SUM(D12:E12)</f>
        <v>869.425</v>
      </c>
    </row>
    <row r="13" spans="1:6" ht="24.75" customHeight="1">
      <c r="A13" s="18"/>
      <c r="B13" s="20"/>
      <c r="C13" s="9" t="s">
        <v>6</v>
      </c>
      <c r="D13" s="10">
        <v>848</v>
      </c>
      <c r="E13" s="11">
        <f>SUM(((451*5.4)/8)*1.5)</f>
        <v>456.63750000000005</v>
      </c>
      <c r="F13" s="12">
        <f>SUM(D13:E13)</f>
        <v>1304.6375</v>
      </c>
    </row>
    <row r="14" spans="1:6" ht="36" customHeight="1">
      <c r="A14" s="18"/>
      <c r="B14" s="21"/>
      <c r="C14" s="8" t="s">
        <v>7</v>
      </c>
      <c r="D14" s="10">
        <v>4521</v>
      </c>
      <c r="E14" s="11">
        <f>SUM(451*5.4)</f>
        <v>2435.4</v>
      </c>
      <c r="F14" s="12">
        <f>SUM(D14:E14)</f>
        <v>6956.4</v>
      </c>
    </row>
    <row r="15" ht="15">
      <c r="B15" s="13" t="s">
        <v>1</v>
      </c>
    </row>
    <row r="16" spans="2:4" ht="15">
      <c r="B16" s="13" t="s">
        <v>1</v>
      </c>
      <c r="D16" s="15"/>
    </row>
  </sheetData>
  <sheetProtection/>
  <mergeCells count="10">
    <mergeCell ref="A1:F1"/>
    <mergeCell ref="A3:F3"/>
    <mergeCell ref="A4:F4"/>
    <mergeCell ref="A5:F5"/>
    <mergeCell ref="A11:A14"/>
    <mergeCell ref="B11:B14"/>
    <mergeCell ref="A6:F6"/>
    <mergeCell ref="A7:F7"/>
    <mergeCell ref="A8:F8"/>
    <mergeCell ref="A2:F2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180" verticalDpi="18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11" sqref="E11"/>
    </sheetView>
  </sheetViews>
  <sheetFormatPr defaultColWidth="9.140625" defaultRowHeight="12.75"/>
  <cols>
    <col min="4" max="5" width="10.57421875" style="0" customWidth="1"/>
    <col min="6" max="6" width="14.57421875" style="0" customWidth="1"/>
  </cols>
  <sheetData>
    <row r="1" spans="1:6" ht="15">
      <c r="A1" s="16" t="s">
        <v>8</v>
      </c>
      <c r="B1" s="16"/>
      <c r="C1" s="16"/>
      <c r="D1" s="16"/>
      <c r="E1" s="16"/>
      <c r="F1" s="16"/>
    </row>
    <row r="2" spans="1:6" ht="15">
      <c r="A2" s="17" t="s">
        <v>11</v>
      </c>
      <c r="B2" s="17"/>
      <c r="C2" s="17"/>
      <c r="D2" s="17"/>
      <c r="E2" s="17"/>
      <c r="F2" s="17"/>
    </row>
    <row r="3" spans="1:6" ht="15">
      <c r="A3" s="17" t="s">
        <v>12</v>
      </c>
      <c r="B3" s="17"/>
      <c r="C3" s="17"/>
      <c r="D3" s="17"/>
      <c r="E3" s="17"/>
      <c r="F3" s="17"/>
    </row>
    <row r="4" spans="1:6" ht="15">
      <c r="A4" s="17" t="s">
        <v>13</v>
      </c>
      <c r="B4" s="17"/>
      <c r="C4" s="17"/>
      <c r="D4" s="17"/>
      <c r="E4" s="17"/>
      <c r="F4" s="17"/>
    </row>
    <row r="5" spans="1:6" ht="15">
      <c r="A5" s="17" t="s">
        <v>17</v>
      </c>
      <c r="B5" s="17"/>
      <c r="C5" s="17"/>
      <c r="D5" s="17"/>
      <c r="E5" s="17"/>
      <c r="F5" s="17"/>
    </row>
    <row r="6" spans="1:6" ht="15">
      <c r="A6" s="17" t="s">
        <v>18</v>
      </c>
      <c r="B6" s="17"/>
      <c r="C6" s="17"/>
      <c r="D6" s="17"/>
      <c r="E6" s="17"/>
      <c r="F6" s="17"/>
    </row>
    <row r="7" spans="1:6" ht="15">
      <c r="A7" s="17" t="s">
        <v>14</v>
      </c>
      <c r="B7" s="17"/>
      <c r="C7" s="17"/>
      <c r="D7" s="17"/>
      <c r="E7" s="17"/>
      <c r="F7" s="17"/>
    </row>
    <row r="8" spans="1:6" ht="15">
      <c r="A8" s="16" t="s">
        <v>16</v>
      </c>
      <c r="B8" s="16"/>
      <c r="C8" s="16"/>
      <c r="D8" s="16"/>
      <c r="E8" s="16"/>
      <c r="F8" s="16"/>
    </row>
    <row r="9" spans="1:6" ht="105">
      <c r="A9" s="3" t="s">
        <v>0</v>
      </c>
      <c r="B9" s="3" t="s">
        <v>2</v>
      </c>
      <c r="C9" s="3" t="s">
        <v>15</v>
      </c>
      <c r="D9" s="3" t="s">
        <v>9</v>
      </c>
      <c r="E9" s="3" t="s">
        <v>19</v>
      </c>
      <c r="F9" s="3" t="s">
        <v>10</v>
      </c>
    </row>
    <row r="10" spans="1:6" ht="15">
      <c r="A10" s="4">
        <v>1</v>
      </c>
      <c r="B10" s="4">
        <v>2</v>
      </c>
      <c r="C10" s="4">
        <v>3</v>
      </c>
      <c r="D10" s="5">
        <v>4</v>
      </c>
      <c r="E10" s="6">
        <v>4</v>
      </c>
      <c r="F10" s="7">
        <v>5</v>
      </c>
    </row>
    <row r="11" spans="1:6" ht="30">
      <c r="A11" s="18">
        <v>1</v>
      </c>
      <c r="B11" s="19" t="s">
        <v>3</v>
      </c>
      <c r="C11" s="9" t="s">
        <v>4</v>
      </c>
      <c r="D11" s="10">
        <v>284</v>
      </c>
      <c r="E11" s="11">
        <f>SUM(334*5.4)/16</f>
        <v>112.72500000000001</v>
      </c>
      <c r="F11" s="12">
        <f>SUM(D11:E11)</f>
        <v>396.725</v>
      </c>
    </row>
    <row r="12" spans="1:6" ht="15">
      <c r="A12" s="18"/>
      <c r="B12" s="20"/>
      <c r="C12" s="9" t="s">
        <v>5</v>
      </c>
      <c r="D12" s="10">
        <v>565</v>
      </c>
      <c r="E12" s="11">
        <f>SUM(334*5.4)/8</f>
        <v>225.45000000000002</v>
      </c>
      <c r="F12" s="12">
        <f>SUM(D12:E12)</f>
        <v>790.45</v>
      </c>
    </row>
    <row r="13" spans="1:6" ht="30">
      <c r="A13" s="18"/>
      <c r="B13" s="20"/>
      <c r="C13" s="9" t="s">
        <v>6</v>
      </c>
      <c r="D13" s="10">
        <v>848</v>
      </c>
      <c r="E13" s="11">
        <f>SUM(((334*5.4)/8)*1.5)</f>
        <v>338.175</v>
      </c>
      <c r="F13" s="12">
        <f>SUM(D13:E13)</f>
        <v>1186.175</v>
      </c>
    </row>
    <row r="14" spans="1:6" ht="15">
      <c r="A14" s="18"/>
      <c r="B14" s="21"/>
      <c r="C14" s="8" t="s">
        <v>7</v>
      </c>
      <c r="D14" s="10">
        <v>4521</v>
      </c>
      <c r="E14" s="11">
        <f>SUM(334*5.4)</f>
        <v>1803.6000000000001</v>
      </c>
      <c r="F14" s="12">
        <f>SUM(D14:E14)</f>
        <v>6324.6</v>
      </c>
    </row>
    <row r="15" spans="1:6" ht="18.75">
      <c r="A15" s="1"/>
      <c r="B15" s="1" t="s">
        <v>1</v>
      </c>
      <c r="C15" s="1"/>
      <c r="D15" s="1"/>
      <c r="E15" s="1"/>
      <c r="F15" s="1"/>
    </row>
    <row r="16" spans="1:6" ht="18.75">
      <c r="A16" s="1"/>
      <c r="B16" s="1" t="s">
        <v>1</v>
      </c>
      <c r="C16" s="1"/>
      <c r="D16" s="2"/>
      <c r="E16" s="1"/>
      <c r="F16" s="1"/>
    </row>
  </sheetData>
  <sheetProtection/>
  <mergeCells count="10">
    <mergeCell ref="A7:F7"/>
    <mergeCell ref="A8:F8"/>
    <mergeCell ref="A11:A14"/>
    <mergeCell ref="B11:B14"/>
    <mergeCell ref="A1:F1"/>
    <mergeCell ref="A2:F2"/>
    <mergeCell ref="A3:F3"/>
    <mergeCell ref="A4:F4"/>
    <mergeCell ref="A5:F5"/>
    <mergeCell ref="A6:F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JCL-II</cp:lastModifiedBy>
  <cp:lastPrinted>2016-06-25T07:29:57Z</cp:lastPrinted>
  <dcterms:created xsi:type="dcterms:W3CDTF">1996-10-14T23:33:28Z</dcterms:created>
  <dcterms:modified xsi:type="dcterms:W3CDTF">2017-03-24T07:41:28Z</dcterms:modified>
  <cp:category/>
  <cp:version/>
  <cp:contentType/>
  <cp:contentStatus/>
</cp:coreProperties>
</file>